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910752\Desktop\移行作業中一時作業フォルダ\平川内\01_Ｒ８阿耕　広域　阿南丹生谷３期　平川内橋梁上部工事\00_当初\16_ＰＰＩ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工事費内訳書!$A$1:$G$80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工事費内訳書!$G$80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工事費内訳書!$I$80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80"/>
  <c r="G79"/>
  <c r="G74"/>
  <c r="G71"/>
  <c r="G70"/>
  <c r="G69"/>
  <c r="G67"/>
  <c r="G66"/>
  <c r="G58"/>
  <c r="G55"/>
  <c r="G50"/>
  <c r="G47"/>
  <c r="G44"/>
  <c r="G41"/>
  <c r="G39"/>
  <c r="G35"/>
  <c r="G30"/>
  <c r="G26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<sst xmlns="http://schemas.openxmlformats.org/spreadsheetml/2006/main">
  <si>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</si>
  <si>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</si>
  <si>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</si>
  <si>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</si>
  <si>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</si>
  <si>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Ｒ８阿耕　広域　阿南丹生谷３期　平川内橋梁上部工事（企育）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</si>
  <si>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</si>
  <si>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</si>
  <si>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</si>
  <si>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</si>
  <si>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</si>
  <si>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</si>
  <si>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</si>
  <si>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</si>
  <si>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</si>
  <si>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</si>
  <si>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</si>
  <si>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</si>
  <si>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</si>
  <si>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</si>
  <si>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</si>
  <si>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</si>
  <si>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橋梁上部工
_x000d_</t>
  </si>
  <si>
    <t>主桁工
_x000d_</t>
  </si>
  <si>
    <t>コンクリート
_x000d_</t>
  </si>
  <si>
    <t>m3</t>
  </si>
  <si>
    <t>側型枠
_x000d_</t>
  </si>
  <si>
    <t>㎡</t>
  </si>
  <si>
    <t>底型枠
_x000d_</t>
  </si>
  <si>
    <t>鉄筋
_x000d_D32</t>
  </si>
  <si>
    <t>ton</t>
  </si>
  <si>
    <t>鉄筋
_x000d_D29</t>
  </si>
  <si>
    <t>鉄筋
_x000d_D22</t>
  </si>
  <si>
    <t>鉄筋
_x000d_D16</t>
  </si>
  <si>
    <t>鉄筋
_x000d_D13</t>
  </si>
  <si>
    <t>地覆工
_x000d_</t>
  </si>
  <si>
    <t>型枠
_x000d_</t>
  </si>
  <si>
    <t>舗装工
_x000d_</t>
  </si>
  <si>
    <t>表層
_x000d_</t>
  </si>
  <si>
    <t>基層
_x000d_</t>
  </si>
  <si>
    <t>調整コンクリート
_x000d_</t>
  </si>
  <si>
    <t>防護柵工
_x000d_</t>
  </si>
  <si>
    <t>車両用防護柵
_x000d_B種,H=850mm</t>
  </si>
  <si>
    <t>ｍ</t>
  </si>
  <si>
    <t>橋名板
_x000d_</t>
  </si>
  <si>
    <t>枚</t>
  </si>
  <si>
    <t>橋歴板
_x000d_</t>
  </si>
  <si>
    <t>排水工
_x000d_</t>
  </si>
  <si>
    <t>箇所</t>
  </si>
  <si>
    <t>防水工
_x000d_</t>
  </si>
  <si>
    <t>シート系防水層
_x000d_</t>
  </si>
  <si>
    <t>縦断排水管設置
_x000d_φ18</t>
  </si>
  <si>
    <t>支承工
_x000d_</t>
  </si>
  <si>
    <t>ゴム支承据付（A1側）
_x000d_</t>
  </si>
  <si>
    <t>ゴム支承据付（A2側）
_x000d_</t>
  </si>
  <si>
    <t>伸縮工
_x000d_</t>
  </si>
  <si>
    <t>伸縮装置（A1側）
_x000d_</t>
  </si>
  <si>
    <t>伸縮装置（A2側）
_x000d_</t>
  </si>
  <si>
    <t>主桁支保工
_x000d_</t>
  </si>
  <si>
    <t>くさび結合支保工
_x000d_くさび結合,支保耐力≦40kN/m2,h≦30m</t>
  </si>
  <si>
    <t>空m3</t>
  </si>
  <si>
    <t>支柱支保工
_x000d_支柱支保,支保耐力(kN/m2)29.4以上39.2未満</t>
  </si>
  <si>
    <t>支柱支保受台
_x000d_</t>
  </si>
  <si>
    <t>鋼製ブラケット
_x000d_</t>
  </si>
  <si>
    <t>個</t>
  </si>
  <si>
    <t>護岸工
_x000d_</t>
  </si>
  <si>
    <t>踏掛版工（A2側）
_x000d_</t>
  </si>
  <si>
    <t>鉄筋
_x000d_SD345,D13</t>
  </si>
  <si>
    <t>鉄筋
_x000d_SD345,D22</t>
  </si>
  <si>
    <t>鉄筋
_x000d_SD345,D25</t>
  </si>
  <si>
    <t>目地工
_x000d_</t>
  </si>
  <si>
    <t>路盤紙
_x000d_</t>
  </si>
  <si>
    <t>間接工事費
_x000d_</t>
  </si>
  <si>
    <t>共通仮設費
_x000d_</t>
  </si>
  <si>
    <t>共通仮設費（率計上分）
_x000d_</t>
  </si>
  <si>
    <t>運搬費
_x000d_</t>
  </si>
  <si>
    <t>共通仮設（積上げ）
_x000d_</t>
  </si>
  <si>
    <t>仮設材輸送（H鋼）
_x000d_</t>
  </si>
  <si>
    <t>仮設材輸送（支柱支保）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</si>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</sst>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+G12+G66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+G17+G26+G30+G35+G39+G41+G44+G47+G50+G55+G58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+G18+G19+G20+G21+G22+G23+G24+G25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25</v>
      </c>
      <c r="F18" s="18">
        <v>69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26</v>
      </c>
      <c r="E19" s="17" t="s">
        <v>27</v>
      </c>
      <c r="F19" s="18">
        <v>44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28</v>
      </c>
      <c r="E20" s="17" t="s">
        <v>27</v>
      </c>
      <c r="F20" s="18">
        <v>99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29</v>
      </c>
      <c r="E21" s="17" t="s">
        <v>30</v>
      </c>
      <c r="F21" s="18">
        <v>7.8899999999999997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31</v>
      </c>
      <c r="E22" s="17" t="s">
        <v>30</v>
      </c>
      <c r="F22" s="18">
        <v>1.1799999999999999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32</v>
      </c>
      <c r="E23" s="17" t="s">
        <v>30</v>
      </c>
      <c r="F23" s="18">
        <v>0.57999999999999996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24"/>
      <c r="D24" s="25" t="s">
        <v>33</v>
      </c>
      <c r="E24" s="17" t="s">
        <v>30</v>
      </c>
      <c r="F24" s="18">
        <v>0.26000000000000001</v>
      </c>
      <c r="G24" s="23"/>
      <c r="H24" s="20"/>
      <c r="I24" s="21">
        <v>15</v>
      </c>
      <c r="J24" s="21">
        <v>4</v>
      </c>
    </row>
    <row r="25" ht="42" customHeight="1">
      <c r="A25" s="22"/>
      <c r="B25" s="24"/>
      <c r="C25" s="24"/>
      <c r="D25" s="25" t="s">
        <v>34</v>
      </c>
      <c r="E25" s="17" t="s">
        <v>30</v>
      </c>
      <c r="F25" s="18">
        <v>4.3099999999999996</v>
      </c>
      <c r="G25" s="23"/>
      <c r="H25" s="20"/>
      <c r="I25" s="21">
        <v>16</v>
      </c>
      <c r="J25" s="21">
        <v>4</v>
      </c>
    </row>
    <row r="26" ht="42" customHeight="1">
      <c r="A26" s="22"/>
      <c r="B26" s="24"/>
      <c r="C26" s="15" t="s">
        <v>35</v>
      </c>
      <c r="D26" s="16"/>
      <c r="E26" s="17" t="s">
        <v>13</v>
      </c>
      <c r="F26" s="18">
        <v>1</v>
      </c>
      <c r="G26" s="19">
        <f>+G27+G28+G29</f>
        <v>0</v>
      </c>
      <c r="H26" s="20"/>
      <c r="I26" s="21">
        <v>17</v>
      </c>
      <c r="J26" s="21">
        <v>3</v>
      </c>
    </row>
    <row r="27" ht="42" customHeight="1">
      <c r="A27" s="22"/>
      <c r="B27" s="24"/>
      <c r="C27" s="24"/>
      <c r="D27" s="25" t="s">
        <v>24</v>
      </c>
      <c r="E27" s="17" t="s">
        <v>25</v>
      </c>
      <c r="F27" s="18">
        <v>5.4000000000000004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24"/>
      <c r="D28" s="25" t="s">
        <v>36</v>
      </c>
      <c r="E28" s="17" t="s">
        <v>27</v>
      </c>
      <c r="F28" s="18">
        <v>19</v>
      </c>
      <c r="G28" s="23"/>
      <c r="H28" s="20"/>
      <c r="I28" s="21">
        <v>19</v>
      </c>
      <c r="J28" s="21">
        <v>4</v>
      </c>
    </row>
    <row r="29" ht="42" customHeight="1">
      <c r="A29" s="22"/>
      <c r="B29" s="24"/>
      <c r="C29" s="24"/>
      <c r="D29" s="25" t="s">
        <v>34</v>
      </c>
      <c r="E29" s="17" t="s">
        <v>30</v>
      </c>
      <c r="F29" s="18">
        <v>0.40999999999999998</v>
      </c>
      <c r="G29" s="23"/>
      <c r="H29" s="20"/>
      <c r="I29" s="21">
        <v>20</v>
      </c>
      <c r="J29" s="21">
        <v>4</v>
      </c>
    </row>
    <row r="30" ht="42" customHeight="1">
      <c r="A30" s="22"/>
      <c r="B30" s="24"/>
      <c r="C30" s="15" t="s">
        <v>37</v>
      </c>
      <c r="D30" s="16"/>
      <c r="E30" s="17" t="s">
        <v>13</v>
      </c>
      <c r="F30" s="18">
        <v>1</v>
      </c>
      <c r="G30" s="19">
        <f>+G31+G32+G33+G34</f>
        <v>0</v>
      </c>
      <c r="H30" s="20"/>
      <c r="I30" s="21">
        <v>21</v>
      </c>
      <c r="J30" s="21">
        <v>3</v>
      </c>
    </row>
    <row r="31" ht="42" customHeight="1">
      <c r="A31" s="22"/>
      <c r="B31" s="24"/>
      <c r="C31" s="24"/>
      <c r="D31" s="25" t="s">
        <v>38</v>
      </c>
      <c r="E31" s="17" t="s">
        <v>27</v>
      </c>
      <c r="F31" s="18">
        <v>96</v>
      </c>
      <c r="G31" s="23"/>
      <c r="H31" s="20"/>
      <c r="I31" s="21">
        <v>22</v>
      </c>
      <c r="J31" s="21">
        <v>4</v>
      </c>
    </row>
    <row r="32" ht="42" customHeight="1">
      <c r="A32" s="22"/>
      <c r="B32" s="24"/>
      <c r="C32" s="24"/>
      <c r="D32" s="25" t="s">
        <v>39</v>
      </c>
      <c r="E32" s="17" t="s">
        <v>27</v>
      </c>
      <c r="F32" s="18">
        <v>96</v>
      </c>
      <c r="G32" s="23"/>
      <c r="H32" s="20"/>
      <c r="I32" s="21">
        <v>23</v>
      </c>
      <c r="J32" s="21">
        <v>4</v>
      </c>
    </row>
    <row r="33" ht="42" customHeight="1">
      <c r="A33" s="22"/>
      <c r="B33" s="24"/>
      <c r="C33" s="24"/>
      <c r="D33" s="25" t="s">
        <v>40</v>
      </c>
      <c r="E33" s="17" t="s">
        <v>25</v>
      </c>
      <c r="F33" s="18">
        <v>8.9000000000000004</v>
      </c>
      <c r="G33" s="23"/>
      <c r="H33" s="20"/>
      <c r="I33" s="21">
        <v>24</v>
      </c>
      <c r="J33" s="21">
        <v>4</v>
      </c>
    </row>
    <row r="34" ht="42" customHeight="1">
      <c r="A34" s="22"/>
      <c r="B34" s="24"/>
      <c r="C34" s="24"/>
      <c r="D34" s="25" t="s">
        <v>36</v>
      </c>
      <c r="E34" s="17" t="s">
        <v>27</v>
      </c>
      <c r="F34" s="18">
        <v>2.6000000000000001</v>
      </c>
      <c r="G34" s="23"/>
      <c r="H34" s="20"/>
      <c r="I34" s="21">
        <v>25</v>
      </c>
      <c r="J34" s="21">
        <v>4</v>
      </c>
    </row>
    <row r="35" ht="42" customHeight="1">
      <c r="A35" s="22"/>
      <c r="B35" s="24"/>
      <c r="C35" s="15" t="s">
        <v>41</v>
      </c>
      <c r="D35" s="16"/>
      <c r="E35" s="17" t="s">
        <v>13</v>
      </c>
      <c r="F35" s="18">
        <v>1</v>
      </c>
      <c r="G35" s="19">
        <f>+G36+G37+G38</f>
        <v>0</v>
      </c>
      <c r="H35" s="20"/>
      <c r="I35" s="21">
        <v>26</v>
      </c>
      <c r="J35" s="21">
        <v>3</v>
      </c>
    </row>
    <row r="36" ht="42" customHeight="1">
      <c r="A36" s="22"/>
      <c r="B36" s="24"/>
      <c r="C36" s="24"/>
      <c r="D36" s="25" t="s">
        <v>42</v>
      </c>
      <c r="E36" s="17" t="s">
        <v>43</v>
      </c>
      <c r="F36" s="18">
        <v>21.300000000000001</v>
      </c>
      <c r="G36" s="23"/>
      <c r="H36" s="20"/>
      <c r="I36" s="21">
        <v>27</v>
      </c>
      <c r="J36" s="21">
        <v>4</v>
      </c>
    </row>
    <row r="37" ht="42" customHeight="1">
      <c r="A37" s="22"/>
      <c r="B37" s="24"/>
      <c r="C37" s="24"/>
      <c r="D37" s="25" t="s">
        <v>44</v>
      </c>
      <c r="E37" s="17" t="s">
        <v>45</v>
      </c>
      <c r="F37" s="18">
        <v>3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24"/>
      <c r="D38" s="25" t="s">
        <v>46</v>
      </c>
      <c r="E38" s="17" t="s">
        <v>45</v>
      </c>
      <c r="F38" s="18">
        <v>1</v>
      </c>
      <c r="G38" s="23"/>
      <c r="H38" s="20"/>
      <c r="I38" s="21">
        <v>29</v>
      </c>
      <c r="J38" s="21">
        <v>4</v>
      </c>
    </row>
    <row r="39" ht="42" customHeight="1">
      <c r="A39" s="22"/>
      <c r="B39" s="24"/>
      <c r="C39" s="15" t="s">
        <v>47</v>
      </c>
      <c r="D39" s="16"/>
      <c r="E39" s="17" t="s">
        <v>13</v>
      </c>
      <c r="F39" s="18">
        <v>1</v>
      </c>
      <c r="G39" s="19">
        <f>+G40</f>
        <v>0</v>
      </c>
      <c r="H39" s="20"/>
      <c r="I39" s="21">
        <v>30</v>
      </c>
      <c r="J39" s="21">
        <v>3</v>
      </c>
    </row>
    <row r="40" ht="42" customHeight="1">
      <c r="A40" s="22"/>
      <c r="B40" s="24"/>
      <c r="C40" s="24"/>
      <c r="D40" s="25" t="s">
        <v>47</v>
      </c>
      <c r="E40" s="17" t="s">
        <v>48</v>
      </c>
      <c r="F40" s="18">
        <v>2</v>
      </c>
      <c r="G40" s="23"/>
      <c r="H40" s="20"/>
      <c r="I40" s="21">
        <v>31</v>
      </c>
      <c r="J40" s="21">
        <v>4</v>
      </c>
    </row>
    <row r="41" ht="42" customHeight="1">
      <c r="A41" s="22"/>
      <c r="B41" s="24"/>
      <c r="C41" s="15" t="s">
        <v>49</v>
      </c>
      <c r="D41" s="16"/>
      <c r="E41" s="17" t="s">
        <v>13</v>
      </c>
      <c r="F41" s="18">
        <v>1</v>
      </c>
      <c r="G41" s="19">
        <f>+G42+G43</f>
        <v>0</v>
      </c>
      <c r="H41" s="20"/>
      <c r="I41" s="21">
        <v>32</v>
      </c>
      <c r="J41" s="21">
        <v>3</v>
      </c>
    </row>
    <row r="42" ht="42" customHeight="1">
      <c r="A42" s="22"/>
      <c r="B42" s="24"/>
      <c r="C42" s="24"/>
      <c r="D42" s="25" t="s">
        <v>50</v>
      </c>
      <c r="E42" s="17" t="s">
        <v>27</v>
      </c>
      <c r="F42" s="18">
        <v>96</v>
      </c>
      <c r="G42" s="23"/>
      <c r="H42" s="20"/>
      <c r="I42" s="21">
        <v>33</v>
      </c>
      <c r="J42" s="21">
        <v>4</v>
      </c>
    </row>
    <row r="43" ht="42" customHeight="1">
      <c r="A43" s="22"/>
      <c r="B43" s="24"/>
      <c r="C43" s="24"/>
      <c r="D43" s="25" t="s">
        <v>51</v>
      </c>
      <c r="E43" s="17" t="s">
        <v>43</v>
      </c>
      <c r="F43" s="18">
        <v>10</v>
      </c>
      <c r="G43" s="23"/>
      <c r="H43" s="20"/>
      <c r="I43" s="21">
        <v>34</v>
      </c>
      <c r="J43" s="21">
        <v>4</v>
      </c>
    </row>
    <row r="44" ht="42" customHeight="1">
      <c r="A44" s="22"/>
      <c r="B44" s="24"/>
      <c r="C44" s="15" t="s">
        <v>52</v>
      </c>
      <c r="D44" s="16"/>
      <c r="E44" s="17" t="s">
        <v>13</v>
      </c>
      <c r="F44" s="18">
        <v>1</v>
      </c>
      <c r="G44" s="19">
        <f>+G45+G46</f>
        <v>0</v>
      </c>
      <c r="H44" s="20"/>
      <c r="I44" s="21">
        <v>35</v>
      </c>
      <c r="J44" s="21">
        <v>3</v>
      </c>
    </row>
    <row r="45" ht="42" customHeight="1">
      <c r="A45" s="22"/>
      <c r="B45" s="24"/>
      <c r="C45" s="24"/>
      <c r="D45" s="25" t="s">
        <v>53</v>
      </c>
      <c r="E45" s="17" t="s">
        <v>43</v>
      </c>
      <c r="F45" s="18">
        <v>8.4000000000000004</v>
      </c>
      <c r="G45" s="23"/>
      <c r="H45" s="20"/>
      <c r="I45" s="21">
        <v>36</v>
      </c>
      <c r="J45" s="21">
        <v>4</v>
      </c>
    </row>
    <row r="46" ht="42" customHeight="1">
      <c r="A46" s="22"/>
      <c r="B46" s="24"/>
      <c r="C46" s="24"/>
      <c r="D46" s="25" t="s">
        <v>54</v>
      </c>
      <c r="E46" s="17" t="s">
        <v>43</v>
      </c>
      <c r="F46" s="18">
        <v>10.699999999999999</v>
      </c>
      <c r="G46" s="23"/>
      <c r="H46" s="20"/>
      <c r="I46" s="21">
        <v>37</v>
      </c>
      <c r="J46" s="21">
        <v>4</v>
      </c>
    </row>
    <row r="47" ht="42" customHeight="1">
      <c r="A47" s="22"/>
      <c r="B47" s="24"/>
      <c r="C47" s="15" t="s">
        <v>55</v>
      </c>
      <c r="D47" s="16"/>
      <c r="E47" s="17" t="s">
        <v>13</v>
      </c>
      <c r="F47" s="18">
        <v>1</v>
      </c>
      <c r="G47" s="19">
        <f>+G48+G49</f>
        <v>0</v>
      </c>
      <c r="H47" s="20"/>
      <c r="I47" s="21">
        <v>38</v>
      </c>
      <c r="J47" s="21">
        <v>3</v>
      </c>
    </row>
    <row r="48" ht="42" customHeight="1">
      <c r="A48" s="22"/>
      <c r="B48" s="24"/>
      <c r="C48" s="24"/>
      <c r="D48" s="25" t="s">
        <v>56</v>
      </c>
      <c r="E48" s="17" t="s">
        <v>43</v>
      </c>
      <c r="F48" s="18">
        <v>8.8000000000000007</v>
      </c>
      <c r="G48" s="23"/>
      <c r="H48" s="20"/>
      <c r="I48" s="21">
        <v>39</v>
      </c>
      <c r="J48" s="21">
        <v>4</v>
      </c>
    </row>
    <row r="49" ht="42" customHeight="1">
      <c r="A49" s="22"/>
      <c r="B49" s="24"/>
      <c r="C49" s="24"/>
      <c r="D49" s="25" t="s">
        <v>57</v>
      </c>
      <c r="E49" s="17" t="s">
        <v>43</v>
      </c>
      <c r="F49" s="18">
        <v>11.300000000000001</v>
      </c>
      <c r="G49" s="23"/>
      <c r="H49" s="20"/>
      <c r="I49" s="21">
        <v>40</v>
      </c>
      <c r="J49" s="21">
        <v>4</v>
      </c>
    </row>
    <row r="50" ht="42" customHeight="1">
      <c r="A50" s="22"/>
      <c r="B50" s="24"/>
      <c r="C50" s="15" t="s">
        <v>58</v>
      </c>
      <c r="D50" s="16"/>
      <c r="E50" s="17" t="s">
        <v>13</v>
      </c>
      <c r="F50" s="18">
        <v>1</v>
      </c>
      <c r="G50" s="19">
        <f>+G51+G52+G53+G54</f>
        <v>0</v>
      </c>
      <c r="H50" s="20"/>
      <c r="I50" s="21">
        <v>41</v>
      </c>
      <c r="J50" s="21">
        <v>3</v>
      </c>
    </row>
    <row r="51" ht="42" customHeight="1">
      <c r="A51" s="22"/>
      <c r="B51" s="24"/>
      <c r="C51" s="24"/>
      <c r="D51" s="25" t="s">
        <v>59</v>
      </c>
      <c r="E51" s="17" t="s">
        <v>60</v>
      </c>
      <c r="F51" s="18">
        <v>61</v>
      </c>
      <c r="G51" s="23"/>
      <c r="H51" s="20"/>
      <c r="I51" s="21">
        <v>42</v>
      </c>
      <c r="J51" s="21">
        <v>4</v>
      </c>
    </row>
    <row r="52" ht="42" customHeight="1">
      <c r="A52" s="22"/>
      <c r="B52" s="24"/>
      <c r="C52" s="24"/>
      <c r="D52" s="25" t="s">
        <v>61</v>
      </c>
      <c r="E52" s="17" t="s">
        <v>60</v>
      </c>
      <c r="F52" s="18">
        <v>128</v>
      </c>
      <c r="G52" s="23"/>
      <c r="H52" s="20"/>
      <c r="I52" s="21">
        <v>43</v>
      </c>
      <c r="J52" s="21">
        <v>4</v>
      </c>
    </row>
    <row r="53" ht="42" customHeight="1">
      <c r="A53" s="22"/>
      <c r="B53" s="24"/>
      <c r="C53" s="24"/>
      <c r="D53" s="25" t="s">
        <v>62</v>
      </c>
      <c r="E53" s="17" t="s">
        <v>43</v>
      </c>
      <c r="F53" s="18">
        <v>23.399999999999999</v>
      </c>
      <c r="G53" s="23"/>
      <c r="H53" s="20"/>
      <c r="I53" s="21">
        <v>44</v>
      </c>
      <c r="J53" s="21">
        <v>4</v>
      </c>
    </row>
    <row r="54" ht="42" customHeight="1">
      <c r="A54" s="22"/>
      <c r="B54" s="24"/>
      <c r="C54" s="24"/>
      <c r="D54" s="25" t="s">
        <v>63</v>
      </c>
      <c r="E54" s="17" t="s">
        <v>64</v>
      </c>
      <c r="F54" s="18">
        <v>10</v>
      </c>
      <c r="G54" s="23"/>
      <c r="H54" s="20"/>
      <c r="I54" s="21">
        <v>45</v>
      </c>
      <c r="J54" s="21">
        <v>4</v>
      </c>
    </row>
    <row r="55" ht="42" customHeight="1">
      <c r="A55" s="22"/>
      <c r="B55" s="24"/>
      <c r="C55" s="15" t="s">
        <v>65</v>
      </c>
      <c r="D55" s="16"/>
      <c r="E55" s="17" t="s">
        <v>13</v>
      </c>
      <c r="F55" s="18">
        <v>1</v>
      </c>
      <c r="G55" s="19">
        <f>+G56+G57</f>
        <v>0</v>
      </c>
      <c r="H55" s="20"/>
      <c r="I55" s="21">
        <v>46</v>
      </c>
      <c r="J55" s="21">
        <v>3</v>
      </c>
    </row>
    <row r="56" ht="42" customHeight="1">
      <c r="A56" s="22"/>
      <c r="B56" s="24"/>
      <c r="C56" s="24"/>
      <c r="D56" s="25" t="s">
        <v>36</v>
      </c>
      <c r="E56" s="17" t="s">
        <v>27</v>
      </c>
      <c r="F56" s="18">
        <v>19</v>
      </c>
      <c r="G56" s="23"/>
      <c r="H56" s="20"/>
      <c r="I56" s="21">
        <v>47</v>
      </c>
      <c r="J56" s="21">
        <v>4</v>
      </c>
    </row>
    <row r="57" ht="42" customHeight="1">
      <c r="A57" s="22"/>
      <c r="B57" s="24"/>
      <c r="C57" s="24"/>
      <c r="D57" s="25" t="s">
        <v>24</v>
      </c>
      <c r="E57" s="17" t="s">
        <v>25</v>
      </c>
      <c r="F57" s="18">
        <v>10</v>
      </c>
      <c r="G57" s="23"/>
      <c r="H57" s="20"/>
      <c r="I57" s="21">
        <v>48</v>
      </c>
      <c r="J57" s="21">
        <v>4</v>
      </c>
    </row>
    <row r="58" ht="42" customHeight="1">
      <c r="A58" s="22"/>
      <c r="B58" s="24"/>
      <c r="C58" s="15" t="s">
        <v>66</v>
      </c>
      <c r="D58" s="16"/>
      <c r="E58" s="17" t="s">
        <v>13</v>
      </c>
      <c r="F58" s="18">
        <v>1</v>
      </c>
      <c r="G58" s="19">
        <f>+G59+G60+G61+G62+G63+G64+G65</f>
        <v>0</v>
      </c>
      <c r="H58" s="20"/>
      <c r="I58" s="21">
        <v>49</v>
      </c>
      <c r="J58" s="21">
        <v>3</v>
      </c>
    </row>
    <row r="59" ht="42" customHeight="1">
      <c r="A59" s="22"/>
      <c r="B59" s="24"/>
      <c r="C59" s="24"/>
      <c r="D59" s="25" t="s">
        <v>24</v>
      </c>
      <c r="E59" s="17" t="s">
        <v>25</v>
      </c>
      <c r="F59" s="18">
        <v>20</v>
      </c>
      <c r="G59" s="23"/>
      <c r="H59" s="20"/>
      <c r="I59" s="21">
        <v>50</v>
      </c>
      <c r="J59" s="21">
        <v>4</v>
      </c>
    </row>
    <row r="60" ht="42" customHeight="1">
      <c r="A60" s="22"/>
      <c r="B60" s="24"/>
      <c r="C60" s="24"/>
      <c r="D60" s="25" t="s">
        <v>36</v>
      </c>
      <c r="E60" s="17" t="s">
        <v>27</v>
      </c>
      <c r="F60" s="18">
        <v>9</v>
      </c>
      <c r="G60" s="23"/>
      <c r="H60" s="20"/>
      <c r="I60" s="21">
        <v>51</v>
      </c>
      <c r="J60" s="21">
        <v>4</v>
      </c>
    </row>
    <row r="61" ht="42" customHeight="1">
      <c r="A61" s="22"/>
      <c r="B61" s="24"/>
      <c r="C61" s="24"/>
      <c r="D61" s="25" t="s">
        <v>67</v>
      </c>
      <c r="E61" s="17" t="s">
        <v>30</v>
      </c>
      <c r="F61" s="18">
        <v>0.051999999999999998</v>
      </c>
      <c r="G61" s="23"/>
      <c r="H61" s="20"/>
      <c r="I61" s="21">
        <v>52</v>
      </c>
      <c r="J61" s="21">
        <v>4</v>
      </c>
    </row>
    <row r="62" ht="42" customHeight="1">
      <c r="A62" s="22"/>
      <c r="B62" s="24"/>
      <c r="C62" s="24"/>
      <c r="D62" s="25" t="s">
        <v>68</v>
      </c>
      <c r="E62" s="17" t="s">
        <v>30</v>
      </c>
      <c r="F62" s="18">
        <v>2.9990000000000001</v>
      </c>
      <c r="G62" s="23"/>
      <c r="H62" s="20"/>
      <c r="I62" s="21">
        <v>53</v>
      </c>
      <c r="J62" s="21">
        <v>4</v>
      </c>
    </row>
    <row r="63" ht="42" customHeight="1">
      <c r="A63" s="22"/>
      <c r="B63" s="24"/>
      <c r="C63" s="24"/>
      <c r="D63" s="25" t="s">
        <v>69</v>
      </c>
      <c r="E63" s="17" t="s">
        <v>30</v>
      </c>
      <c r="F63" s="18">
        <v>2.2330000000000001</v>
      </c>
      <c r="G63" s="23"/>
      <c r="H63" s="20"/>
      <c r="I63" s="21">
        <v>54</v>
      </c>
      <c r="J63" s="21">
        <v>4</v>
      </c>
    </row>
    <row r="64" ht="42" customHeight="1">
      <c r="A64" s="22"/>
      <c r="B64" s="24"/>
      <c r="C64" s="24"/>
      <c r="D64" s="25" t="s">
        <v>70</v>
      </c>
      <c r="E64" s="17" t="s">
        <v>27</v>
      </c>
      <c r="F64" s="18">
        <v>10</v>
      </c>
      <c r="G64" s="23"/>
      <c r="H64" s="20"/>
      <c r="I64" s="21">
        <v>55</v>
      </c>
      <c r="J64" s="21">
        <v>4</v>
      </c>
    </row>
    <row r="65" ht="42" customHeight="1">
      <c r="A65" s="22"/>
      <c r="B65" s="24"/>
      <c r="C65" s="24"/>
      <c r="D65" s="25" t="s">
        <v>71</v>
      </c>
      <c r="E65" s="17" t="s">
        <v>27</v>
      </c>
      <c r="F65" s="18">
        <v>57</v>
      </c>
      <c r="G65" s="23"/>
      <c r="H65" s="20"/>
      <c r="I65" s="21">
        <v>56</v>
      </c>
      <c r="J65" s="21">
        <v>4</v>
      </c>
    </row>
    <row r="66" ht="42" customHeight="1">
      <c r="A66" s="14" t="s">
        <v>72</v>
      </c>
      <c r="B66" s="15"/>
      <c r="C66" s="15"/>
      <c r="D66" s="16"/>
      <c r="E66" s="17" t="s">
        <v>13</v>
      </c>
      <c r="F66" s="18">
        <v>1</v>
      </c>
      <c r="G66" s="19">
        <f>+G67+G74</f>
        <v>0</v>
      </c>
      <c r="H66" s="20"/>
      <c r="I66" s="21">
        <v>57</v>
      </c>
      <c r="J66" s="21"/>
    </row>
    <row r="67" ht="42" customHeight="1">
      <c r="A67" s="14" t="s">
        <v>73</v>
      </c>
      <c r="B67" s="15"/>
      <c r="C67" s="15"/>
      <c r="D67" s="16"/>
      <c r="E67" s="17" t="s">
        <v>13</v>
      </c>
      <c r="F67" s="18">
        <v>1</v>
      </c>
      <c r="G67" s="19">
        <f>+G68+G69</f>
        <v>0</v>
      </c>
      <c r="H67" s="20"/>
      <c r="I67" s="21">
        <v>58</v>
      </c>
      <c r="J67" s="21">
        <v>200</v>
      </c>
    </row>
    <row r="68" ht="42" customHeight="1">
      <c r="A68" s="14" t="s">
        <v>74</v>
      </c>
      <c r="B68" s="15"/>
      <c r="C68" s="15"/>
      <c r="D68" s="16"/>
      <c r="E68" s="17" t="s">
        <v>13</v>
      </c>
      <c r="F68" s="18">
        <v>1</v>
      </c>
      <c r="G68" s="23"/>
      <c r="H68" s="20"/>
      <c r="I68" s="21">
        <v>59</v>
      </c>
      <c r="J68" s="21"/>
    </row>
    <row r="69" ht="42" customHeight="1">
      <c r="A69" s="14" t="s">
        <v>75</v>
      </c>
      <c r="B69" s="15"/>
      <c r="C69" s="15"/>
      <c r="D69" s="16"/>
      <c r="E69" s="17" t="s">
        <v>13</v>
      </c>
      <c r="F69" s="18">
        <v>1</v>
      </c>
      <c r="G69" s="19">
        <f>+G70</f>
        <v>0</v>
      </c>
      <c r="H69" s="20"/>
      <c r="I69" s="21">
        <v>60</v>
      </c>
      <c r="J69" s="21">
        <v>1</v>
      </c>
    </row>
    <row r="70" ht="42" customHeight="1">
      <c r="A70" s="22"/>
      <c r="B70" s="15" t="s">
        <v>76</v>
      </c>
      <c r="C70" s="15"/>
      <c r="D70" s="16"/>
      <c r="E70" s="17" t="s">
        <v>13</v>
      </c>
      <c r="F70" s="18">
        <v>1</v>
      </c>
      <c r="G70" s="19">
        <f>+G71</f>
        <v>0</v>
      </c>
      <c r="H70" s="20"/>
      <c r="I70" s="21">
        <v>61</v>
      </c>
      <c r="J70" s="21">
        <v>2</v>
      </c>
    </row>
    <row r="71" ht="42" customHeight="1">
      <c r="A71" s="22"/>
      <c r="B71" s="24"/>
      <c r="C71" s="15" t="s">
        <v>75</v>
      </c>
      <c r="D71" s="16"/>
      <c r="E71" s="17" t="s">
        <v>13</v>
      </c>
      <c r="F71" s="18">
        <v>1</v>
      </c>
      <c r="G71" s="19">
        <f>+G72+G73</f>
        <v>0</v>
      </c>
      <c r="H71" s="20"/>
      <c r="I71" s="21">
        <v>62</v>
      </c>
      <c r="J71" s="21">
        <v>3</v>
      </c>
    </row>
    <row r="72" ht="42" customHeight="1">
      <c r="A72" s="22"/>
      <c r="B72" s="24"/>
      <c r="C72" s="24"/>
      <c r="D72" s="25" t="s">
        <v>77</v>
      </c>
      <c r="E72" s="17" t="s">
        <v>30</v>
      </c>
      <c r="F72" s="18">
        <v>2.1800000000000002</v>
      </c>
      <c r="G72" s="23"/>
      <c r="H72" s="20"/>
      <c r="I72" s="21">
        <v>63</v>
      </c>
      <c r="J72" s="21">
        <v>4</v>
      </c>
    </row>
    <row r="73" ht="42" customHeight="1">
      <c r="A73" s="22"/>
      <c r="B73" s="24"/>
      <c r="C73" s="24"/>
      <c r="D73" s="25" t="s">
        <v>78</v>
      </c>
      <c r="E73" s="17" t="s">
        <v>30</v>
      </c>
      <c r="F73" s="18">
        <v>5.0300000000000002</v>
      </c>
      <c r="G73" s="23"/>
      <c r="H73" s="20"/>
      <c r="I73" s="21">
        <v>64</v>
      </c>
      <c r="J73" s="21">
        <v>4</v>
      </c>
    </row>
    <row r="74" ht="42" customHeight="1">
      <c r="A74" s="14" t="s">
        <v>79</v>
      </c>
      <c r="B74" s="15"/>
      <c r="C74" s="15"/>
      <c r="D74" s="16"/>
      <c r="E74" s="17" t="s">
        <v>13</v>
      </c>
      <c r="F74" s="18">
        <v>1</v>
      </c>
      <c r="G74" s="19">
        <f>+G77</f>
        <v>0</v>
      </c>
      <c r="H74" s="20"/>
      <c r="I74" s="21">
        <v>65</v>
      </c>
      <c r="J74" s="21">
        <v>210</v>
      </c>
    </row>
    <row r="75" ht="42" customHeight="1">
      <c r="A75" s="22"/>
      <c r="B75" s="15" t="s">
        <v>80</v>
      </c>
      <c r="C75" s="15"/>
      <c r="D75" s="16"/>
      <c r="E75" s="17" t="s">
        <v>13</v>
      </c>
      <c r="F75" s="18">
        <v>1</v>
      </c>
      <c r="G75" s="23"/>
      <c r="H75" s="20"/>
      <c r="I75" s="21">
        <v>66</v>
      </c>
      <c r="J75" s="21" t="s">
        <v>81</v>
      </c>
    </row>
    <row r="76" ht="42" customHeight="1">
      <c r="A76" s="22"/>
      <c r="B76" s="15" t="s">
        <v>82</v>
      </c>
      <c r="C76" s="15"/>
      <c r="D76" s="16"/>
      <c r="E76" s="17" t="s">
        <v>13</v>
      </c>
      <c r="F76" s="18">
        <v>1</v>
      </c>
      <c r="G76" s="23"/>
      <c r="H76" s="20"/>
      <c r="I76" s="21">
        <v>67</v>
      </c>
      <c r="J76" s="21" t="s">
        <v>83</v>
      </c>
    </row>
    <row r="77" ht="42" customHeight="1">
      <c r="A77" s="14" t="s">
        <v>84</v>
      </c>
      <c r="B77" s="15"/>
      <c r="C77" s="15"/>
      <c r="D77" s="16"/>
      <c r="E77" s="17" t="s">
        <v>13</v>
      </c>
      <c r="F77" s="18">
        <v>1</v>
      </c>
      <c r="G77" s="23"/>
      <c r="H77" s="20"/>
      <c r="I77" s="21">
        <v>68</v>
      </c>
      <c r="J77" s="21"/>
    </row>
    <row r="78" ht="42" customHeight="1">
      <c r="A78" s="14" t="s">
        <v>85</v>
      </c>
      <c r="B78" s="15"/>
      <c r="C78" s="15"/>
      <c r="D78" s="16"/>
      <c r="E78" s="17" t="s">
        <v>13</v>
      </c>
      <c r="F78" s="18">
        <v>1</v>
      </c>
      <c r="G78" s="23"/>
      <c r="H78" s="20"/>
      <c r="I78" s="21">
        <v>69</v>
      </c>
      <c r="J78" s="21">
        <v>220</v>
      </c>
    </row>
    <row r="79" ht="42" customHeight="1">
      <c r="A79" s="14" t="s">
        <v>86</v>
      </c>
      <c r="B79" s="15"/>
      <c r="C79" s="15"/>
      <c r="D79" s="16"/>
      <c r="E79" s="17" t="s">
        <v>13</v>
      </c>
      <c r="F79" s="18">
        <v>1</v>
      </c>
      <c r="G79" s="19">
        <f>+G10+G78</f>
        <v>0</v>
      </c>
      <c r="H79" s="20"/>
      <c r="I79" s="21">
        <v>70</v>
      </c>
      <c r="J79" s="21">
        <v>30</v>
      </c>
    </row>
    <row r="80" ht="42" customHeight="1">
      <c r="A80" s="26" t="s">
        <v>87</v>
      </c>
      <c r="B80" s="27"/>
      <c r="C80" s="27"/>
      <c r="D80" s="28"/>
      <c r="E80" s="29" t="s">
        <v>88</v>
      </c>
      <c r="F80" s="30" t="s">
        <v>88</v>
      </c>
      <c r="G80" s="31">
        <f>G79</f>
        <v>0</v>
      </c>
      <c r="I80" s="32">
        <v>71</v>
      </c>
      <c r="J80" s="32">
        <v>90</v>
      </c>
    </row>
    <row r="81" ht="42" customHeight="1">
      <c r="I81" s="32">
        <v>99999</v>
      </c>
    </row>
    <row r="82" ht="42" customHeight="1"/>
  </sheetData>
  <sheetProtection sheet="1" objects="1" scenarios="1" spinCount="100000" saltValue="LCw+l5VoMohWnQ4wpGVofcw/8PMCo8NFHoQyKvDm0ylyKg8igfbQdTdz+IsF4mTnAtKVhoFT6Y70EBbbWtiOOg==" hashValue="q9Qk6Sgvq/SCquTQ+TPG3MSGIvDG9NTxRVfVql+jaVVS6knXCIAIz0Un5XR735Wn49nPzD2+x30QR1r0Lps52Q==" algorithmName="SHA-512" password="FD80"/>
  <mergeCells count="37">
    <mergeCell ref="A80:D80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26:D26"/>
    <mergeCell ref="C30:D30"/>
    <mergeCell ref="C35:D35"/>
    <mergeCell ref="C39:D39"/>
    <mergeCell ref="C41:D41"/>
    <mergeCell ref="C44:D44"/>
    <mergeCell ref="C47:D47"/>
    <mergeCell ref="C50:D50"/>
    <mergeCell ref="C55:D55"/>
    <mergeCell ref="C58:D58"/>
    <mergeCell ref="A66:D66"/>
    <mergeCell ref="A67:D67"/>
    <mergeCell ref="A68:D68"/>
    <mergeCell ref="A69:D69"/>
    <mergeCell ref="B70:D70"/>
    <mergeCell ref="C71:D71"/>
    <mergeCell ref="A74:D74"/>
    <mergeCell ref="B75:D75"/>
    <mergeCell ref="B76:D76"/>
    <mergeCell ref="A77:D77"/>
    <mergeCell ref="A78:D78"/>
    <mergeCell ref="A79:D79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kajiwara yasumasa</cp:lastModifiedBy>
  <cp:lastPrinted>2026-06-05T02:04:47Z</cp:lastPrinted>
  <dcterms:created xsi:type="dcterms:W3CDTF">2014-01-09T08:55:00Z</dcterms:created>
  <dcterms:modified xsi:type="dcterms:W3CDTF">2026-08-19T11:39:49Z</dcterms:modified>
</cp:coreProperties>
</file>